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<sst xmlns="http://schemas.openxmlformats.org/spreadsheetml/2006/main" count="49" uniqueCount="49">
  <si>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</si>
  <si>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</si>
  <si>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</si>
  <si>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</si>
  <si>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</si>
  <si>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</si>
  <si>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</si>
  <si>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</si>
  <si>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</si>
  <si>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</si>
  <si>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</si>
  <si>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</si>
  <si>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</si>
  <si>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</si>
  <si>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</si>
  <si>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</si>
  <si>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</si>
  <si>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</si>
  <si>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</si>
  <si>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</si>
  <si>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</si>
  <si>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</si>
  <si>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</si>
  <si>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</si>
  <si>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</si>
  <si>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</si>
  <si>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</si>
  <si>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</si>
  <si>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</si>
  <si>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</si>
  <si>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</si>
  <si>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</si>
  <si>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</si>
  <si>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</si>
  <si>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</si>
  <si>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</t>
  </si>
  <si>
    <t>Municipio de Salamanca, Guanajuato.
Gasto por Categoría Programática
Del 1 de Enero al 30 de Septiembre de 2024</t>
  </si>
  <si>
    <t>________________________________________________</t>
  </si>
  <si>
    <t>________________________________________________________________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</si>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</sst>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/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0" fontId="6" fillId="3" borderId="0" xfId="9" applyFont="1" applyFill="1" applyAlignment="1">
      <alignment horizontal="center" vertical="center"/>
    </xf>
    <xf numFmtId="0" fontId="6" fillId="3" borderId="10" xfId="9" applyFont="1" applyFill="1" applyBorder="1" applyAlignment="1">
      <alignment horizontal="center" vertical="center" wrapText="1"/>
    </xf>
    <xf numFmtId="0" fontId="6" fillId="0" borderId="0" xfId="9" applyFont="1"/>
    <xf numFmtId="4" fontId="6" fillId="0" borderId="10" xfId="0" applyNumberFormat="1" applyFont="1" applyBorder="1" applyAlignment="1" applyProtection="1">
      <alignment horizontal="right"/>
      <protection locked="0"/>
    </xf>
    <xf numFmtId="0" fontId="6" fillId="0" borderId="0" xfId="8" applyFont="1" applyAlignment="1" applyProtection="1">
      <alignment horizontal="left" vertical="top" indent="1"/>
      <protection hidden="1"/>
    </xf>
    <xf numFmtId="4" fontId="6" fillId="0" borderId="10" xfId="0" applyNumberFormat="1" applyFont="1" applyBorder="1" applyProtection="1">
      <protection locked="0"/>
    </xf>
    <xf numFmtId="0" fontId="1" fillId="0" borderId="0" xfId="0" applyFont="1" applyAlignment="1">
      <alignment horizontal="left" indent="2"/>
    </xf>
    <xf numFmtId="4" fontId="1" fillId="0" borderId="10" xfId="0" applyNumberFormat="1" applyFont="1" applyBorder="1" applyProtection="1">
      <protection locked="0"/>
    </xf>
    <xf numFmtId="0" fontId="6" fillId="0" borderId="0" xfId="0" applyFont="1" applyAlignment="1">
      <alignment horizontal="left" indent="1"/>
    </xf>
    <xf numFmtId="4" fontId="6" fillId="0" borderId="7" xfId="0" applyNumberFormat="1" applyFont="1" applyBorder="1" applyProtection="1">
      <protection locked="0"/>
    </xf>
    <xf numFmtId="0" fontId="6" fillId="2" borderId="2" xfId="9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8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wrapText="1" indent="2"/>
    </xf>
    <xf numFmtId="0" fontId="6" fillId="0" borderId="0" xfId="8" applyFont="1" applyAlignment="1" applyProtection="1">
      <alignment horizontal="left" vertical="top" wrapText="1" indent="1"/>
      <protection hidden="1"/>
    </xf>
    <xf numFmtId="0" fontId="7" fillId="0" borderId="0" xfId="7" applyFont="1" applyAlignment="1" applyProtection="1">
      <alignment horizontal="center" vertical="top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8" fillId="2" borderId="1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 vertical="center"/>
    </xf>
    <xf numFmtId="0" fontId="7" fillId="0" borderId="11" xfId="0" applyFont="1" applyBorder="1" applyProtection="1">
      <protection locked="0"/>
    </xf>
    <xf numFmtId="0" fontId="7" fillId="0" borderId="11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left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abSelected="1" zoomScaleNormal="100" zoomScaleSheetLayoutView="90" workbookViewId="0">
      <selection activeCell="I51" sqref="I51"/>
    </sheetView>
  </sheetViews>
  <sheetFormatPr baseColWidth="10" defaultColWidth="11.44140625" defaultRowHeight="10.199999999999999" x14ac:dyDescent="0.2"/>
  <cols>
    <col min="1" max="1" width="53.2187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50.1" customHeight="1" x14ac:dyDescent="0.2">
      <c r="A1" s="24" t="s">
        <v>36</v>
      </c>
      <c r="B1" s="24"/>
      <c r="C1" s="24"/>
      <c r="D1" s="24"/>
      <c r="E1" s="24"/>
      <c r="F1" s="24"/>
      <c r="G1" s="27"/>
    </row>
    <row r="2" spans="1:7" ht="15" customHeight="1" x14ac:dyDescent="0.2">
      <c r="A2" s="29"/>
      <c r="B2" s="24" t="s">
        <v>31</v>
      </c>
      <c r="C2" s="24"/>
      <c r="D2" s="24"/>
      <c r="E2" s="24"/>
      <c r="F2" s="24"/>
      <c r="G2" s="25" t="s">
        <v>30</v>
      </c>
    </row>
    <row r="3" spans="1:7" ht="24.9" customHeight="1" x14ac:dyDescent="0.2">
      <c r="A3" s="18" t="s">
        <v>43</v>
      </c>
      <c r="B3" s="4" t="s">
        <v>26</v>
      </c>
      <c r="C3" s="5" t="s">
        <v>34</v>
      </c>
      <c r="D3" s="5" t="s">
        <v>27</v>
      </c>
      <c r="E3" s="5" t="s">
        <v>28</v>
      </c>
      <c r="F3" s="6" t="s">
        <v>29</v>
      </c>
      <c r="G3" s="26"/>
    </row>
    <row r="4" spans="1:7" ht="13.2" x14ac:dyDescent="0.2">
      <c r="A4" s="30"/>
      <c r="B4" s="7">
        <v>1</v>
      </c>
      <c r="C4" s="7">
        <v>2</v>
      </c>
      <c r="D4" s="7" t="s">
        <v>32</v>
      </c>
      <c r="E4" s="7">
        <v>4</v>
      </c>
      <c r="F4" s="7">
        <v>5</v>
      </c>
      <c r="G4" s="7" t="s">
        <v>33</v>
      </c>
    </row>
    <row r="5" spans="1:7" ht="13.2" x14ac:dyDescent="0.2">
      <c r="A5" s="8"/>
      <c r="B5" s="9"/>
      <c r="C5" s="9"/>
      <c r="D5" s="9"/>
      <c r="E5" s="9"/>
      <c r="F5" s="9"/>
      <c r="G5" s="9"/>
    </row>
    <row r="6" spans="1:7" ht="13.2" x14ac:dyDescent="0.25">
      <c r="A6" s="10" t="s">
        <v>25</v>
      </c>
      <c r="B6" s="11">
        <f>+B7+B10+B19+B23+B26+B31</f>
        <v>1094438141.51</v>
      </c>
      <c r="C6" s="11">
        <f t="shared" ref="C6:G6" si="0">+C7+C10+C19+C23+C26+C31</f>
        <v>548671688.45000005</v>
      </c>
      <c r="D6" s="11">
        <f t="shared" si="0"/>
        <v>1643109829.9599998</v>
      </c>
      <c r="E6" s="11">
        <f t="shared" si="0"/>
        <v>901595371.18000007</v>
      </c>
      <c r="F6" s="11">
        <f t="shared" si="0"/>
        <v>899803651.20000005</v>
      </c>
      <c r="G6" s="11">
        <f t="shared" si="0"/>
        <v>741514458.78000009</v>
      </c>
    </row>
    <row r="7" spans="1:7" ht="26.4" x14ac:dyDescent="0.25">
      <c r="A7" s="22" t="s">
        <v>0</v>
      </c>
      <c r="B7" s="13">
        <f>SUM(B8:B9)</f>
        <v>0</v>
      </c>
      <c r="C7" s="13">
        <f>SUM(C8:C9)</f>
        <v>5154496</v>
      </c>
      <c r="D7" s="13">
        <f t="shared" ref="D7:G7" si="1">SUM(D8:D9)</f>
        <v>5154496</v>
      </c>
      <c r="E7" s="13">
        <f t="shared" si="1"/>
        <v>3546000</v>
      </c>
      <c r="F7" s="13">
        <f t="shared" si="1"/>
        <v>3126000</v>
      </c>
      <c r="G7" s="13">
        <f t="shared" si="1"/>
        <v>1608496</v>
      </c>
    </row>
    <row r="8" spans="1:7" ht="13.2" x14ac:dyDescent="0.25">
      <c r="A8" s="14" t="s">
        <v>1</v>
      </c>
      <c r="B8" s="15">
        <v>0</v>
      </c>
      <c r="C8" s="15">
        <v>5154496</v>
      </c>
      <c r="D8" s="15">
        <f>B8+C8</f>
        <v>5154496</v>
      </c>
      <c r="E8" s="15">
        <v>3546000</v>
      </c>
      <c r="F8" s="15">
        <v>3126000</v>
      </c>
      <c r="G8" s="15">
        <f>D8-E8</f>
        <v>1608496</v>
      </c>
    </row>
    <row r="9" spans="1:7" ht="13.2" x14ac:dyDescent="0.25">
      <c r="A9" s="14" t="s">
        <v>2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ht="13.2" x14ac:dyDescent="0.25">
      <c r="A10" s="12" t="s">
        <v>3</v>
      </c>
      <c r="B10" s="13">
        <f>SUM(B11:B18)</f>
        <v>976855845.88999999</v>
      </c>
      <c r="C10" s="13">
        <f>SUM(C11:C18)</f>
        <v>528880787.21000004</v>
      </c>
      <c r="D10" s="13">
        <f t="shared" ref="D10:G10" si="2">SUM(D11:D18)</f>
        <v>1505736633.0999999</v>
      </c>
      <c r="E10" s="13">
        <f t="shared" si="2"/>
        <v>809241397.16000009</v>
      </c>
      <c r="F10" s="13">
        <f t="shared" si="2"/>
        <v>808026840.94000006</v>
      </c>
      <c r="G10" s="13">
        <f t="shared" si="2"/>
        <v>696495235.94000006</v>
      </c>
    </row>
    <row r="11" spans="1:7" ht="13.2" x14ac:dyDescent="0.25">
      <c r="A11" s="14" t="s">
        <v>4</v>
      </c>
      <c r="B11" s="15">
        <v>962918884.34000003</v>
      </c>
      <c r="C11" s="15">
        <v>25684826.109999999</v>
      </c>
      <c r="D11" s="15">
        <f t="shared" ref="D11:D18" si="3">B11+C11</f>
        <v>988603710.45000005</v>
      </c>
      <c r="E11" s="15">
        <v>542028333.20000005</v>
      </c>
      <c r="F11" s="15">
        <v>540823203.57000005</v>
      </c>
      <c r="G11" s="15">
        <f t="shared" ref="G11:G18" si="4">D11-E11</f>
        <v>446575377.25</v>
      </c>
    </row>
    <row r="12" spans="1:7" ht="13.2" x14ac:dyDescent="0.25">
      <c r="A12" s="14" t="s">
        <v>5</v>
      </c>
      <c r="B12" s="15">
        <v>0</v>
      </c>
      <c r="C12" s="15">
        <v>0</v>
      </c>
      <c r="D12" s="15">
        <f t="shared" si="3"/>
        <v>0</v>
      </c>
      <c r="E12" s="15">
        <v>0</v>
      </c>
      <c r="F12" s="15">
        <v>0</v>
      </c>
      <c r="G12" s="15">
        <f t="shared" si="4"/>
        <v>0</v>
      </c>
    </row>
    <row r="13" spans="1:7" ht="13.2" x14ac:dyDescent="0.25">
      <c r="A13" s="14" t="s">
        <v>6</v>
      </c>
      <c r="B13" s="15">
        <v>0</v>
      </c>
      <c r="C13" s="15">
        <v>0</v>
      </c>
      <c r="D13" s="15">
        <f t="shared" si="3"/>
        <v>0</v>
      </c>
      <c r="E13" s="15">
        <v>0</v>
      </c>
      <c r="F13" s="15">
        <v>0</v>
      </c>
      <c r="G13" s="15">
        <f t="shared" si="4"/>
        <v>0</v>
      </c>
    </row>
    <row r="14" spans="1:7" ht="13.2" x14ac:dyDescent="0.25">
      <c r="A14" s="14" t="s">
        <v>7</v>
      </c>
      <c r="B14" s="15">
        <v>13936961.550000001</v>
      </c>
      <c r="C14" s="15">
        <v>-1906057.5</v>
      </c>
      <c r="D14" s="15">
        <f t="shared" si="3"/>
        <v>12030904.050000001</v>
      </c>
      <c r="E14" s="15">
        <v>5353209.8899999997</v>
      </c>
      <c r="F14" s="15">
        <v>5353209.8899999997</v>
      </c>
      <c r="G14" s="15">
        <f t="shared" si="4"/>
        <v>6677694.1600000011</v>
      </c>
    </row>
    <row r="15" spans="1:7" ht="13.2" x14ac:dyDescent="0.25">
      <c r="A15" s="14" t="s">
        <v>8</v>
      </c>
      <c r="B15" s="15">
        <v>0</v>
      </c>
      <c r="C15" s="15">
        <v>0</v>
      </c>
      <c r="D15" s="15">
        <f t="shared" si="3"/>
        <v>0</v>
      </c>
      <c r="E15" s="15">
        <v>0</v>
      </c>
      <c r="F15" s="15">
        <v>0</v>
      </c>
      <c r="G15" s="15">
        <f t="shared" si="4"/>
        <v>0</v>
      </c>
    </row>
    <row r="16" spans="1:7" ht="26.4" x14ac:dyDescent="0.25">
      <c r="A16" s="21" t="s">
        <v>9</v>
      </c>
      <c r="B16" s="15">
        <v>0</v>
      </c>
      <c r="C16" s="15">
        <v>0</v>
      </c>
      <c r="D16" s="15">
        <f t="shared" si="3"/>
        <v>0</v>
      </c>
      <c r="E16" s="15">
        <v>0</v>
      </c>
      <c r="F16" s="15">
        <v>0</v>
      </c>
      <c r="G16" s="15">
        <f t="shared" si="4"/>
        <v>0</v>
      </c>
    </row>
    <row r="17" spans="1:7" ht="13.2" x14ac:dyDescent="0.25">
      <c r="A17" s="14" t="s">
        <v>10</v>
      </c>
      <c r="B17" s="15">
        <v>0</v>
      </c>
      <c r="C17" s="15">
        <v>0</v>
      </c>
      <c r="D17" s="15">
        <f t="shared" si="3"/>
        <v>0</v>
      </c>
      <c r="E17" s="15">
        <v>0</v>
      </c>
      <c r="F17" s="15">
        <v>0</v>
      </c>
      <c r="G17" s="15">
        <f t="shared" si="4"/>
        <v>0</v>
      </c>
    </row>
    <row r="18" spans="1:7" ht="13.2" x14ac:dyDescent="0.25">
      <c r="A18" s="14" t="s">
        <v>11</v>
      </c>
      <c r="B18" s="15">
        <v>0</v>
      </c>
      <c r="C18" s="15">
        <v>505102018.60000002</v>
      </c>
      <c r="D18" s="15">
        <f t="shared" si="3"/>
        <v>505102018.60000002</v>
      </c>
      <c r="E18" s="15">
        <v>261859854.06999999</v>
      </c>
      <c r="F18" s="15">
        <v>261850427.47999999</v>
      </c>
      <c r="G18" s="15">
        <f t="shared" si="4"/>
        <v>243242164.53000003</v>
      </c>
    </row>
    <row r="19" spans="1:7" ht="13.2" x14ac:dyDescent="0.25">
      <c r="A19" s="12" t="s">
        <v>12</v>
      </c>
      <c r="B19" s="13">
        <f>SUM(B20:B22)</f>
        <v>117582295.61999999</v>
      </c>
      <c r="C19" s="13">
        <f>SUM(C20:C22)</f>
        <v>14636405.24</v>
      </c>
      <c r="D19" s="13">
        <f t="shared" ref="D19:G19" si="5">SUM(D20:D22)</f>
        <v>132218700.85999998</v>
      </c>
      <c r="E19" s="13">
        <f t="shared" si="5"/>
        <v>88807974.019999996</v>
      </c>
      <c r="F19" s="13">
        <f t="shared" si="5"/>
        <v>88650810.260000005</v>
      </c>
      <c r="G19" s="13">
        <f t="shared" si="5"/>
        <v>43410726.839999996</v>
      </c>
    </row>
    <row r="20" spans="1:7" ht="26.4" x14ac:dyDescent="0.25">
      <c r="A20" s="21" t="s">
        <v>13</v>
      </c>
      <c r="B20" s="15">
        <v>109532426.70999999</v>
      </c>
      <c r="C20" s="15">
        <v>14636405.24</v>
      </c>
      <c r="D20" s="15">
        <f t="shared" ref="D20:D22" si="6">B20+C20</f>
        <v>124168831.94999999</v>
      </c>
      <c r="E20" s="15">
        <v>84271312.959999993</v>
      </c>
      <c r="F20" s="15">
        <v>84114149.200000003</v>
      </c>
      <c r="G20" s="15">
        <f t="shared" ref="G20:G22" si="7">D20-E20</f>
        <v>39897518.989999995</v>
      </c>
    </row>
    <row r="21" spans="1:7" ht="13.2" x14ac:dyDescent="0.25">
      <c r="A21" s="14" t="s">
        <v>14</v>
      </c>
      <c r="B21" s="15">
        <v>8049868.9100000001</v>
      </c>
      <c r="C21" s="15">
        <v>0</v>
      </c>
      <c r="D21" s="15">
        <f t="shared" si="6"/>
        <v>8049868.9100000001</v>
      </c>
      <c r="E21" s="15">
        <v>4536661.0599999996</v>
      </c>
      <c r="F21" s="15">
        <v>4536661.0599999996</v>
      </c>
      <c r="G21" s="15">
        <f t="shared" si="7"/>
        <v>3513207.8500000006</v>
      </c>
    </row>
    <row r="22" spans="1:7" ht="13.2" x14ac:dyDescent="0.25">
      <c r="A22" s="14" t="s">
        <v>15</v>
      </c>
      <c r="B22" s="15">
        <v>0</v>
      </c>
      <c r="C22" s="15">
        <v>0</v>
      </c>
      <c r="D22" s="15">
        <f t="shared" si="6"/>
        <v>0</v>
      </c>
      <c r="E22" s="15">
        <v>0</v>
      </c>
      <c r="F22" s="15">
        <v>0</v>
      </c>
      <c r="G22" s="15">
        <f t="shared" si="7"/>
        <v>0</v>
      </c>
    </row>
    <row r="23" spans="1:7" ht="13.2" x14ac:dyDescent="0.25">
      <c r="A23" s="12" t="s">
        <v>16</v>
      </c>
      <c r="B23" s="13">
        <f>SUM(B24:B25)</f>
        <v>0</v>
      </c>
      <c r="C23" s="13">
        <f>SUM(C24:C25)</f>
        <v>0</v>
      </c>
      <c r="D23" s="13">
        <f t="shared" ref="D23:G23" si="8">SUM(D24:D25)</f>
        <v>0</v>
      </c>
      <c r="E23" s="13">
        <f t="shared" si="8"/>
        <v>0</v>
      </c>
      <c r="F23" s="13">
        <f t="shared" si="8"/>
        <v>0</v>
      </c>
      <c r="G23" s="13">
        <f t="shared" si="8"/>
        <v>0</v>
      </c>
    </row>
    <row r="24" spans="1:7" ht="13.2" x14ac:dyDescent="0.25">
      <c r="A24" s="14" t="s">
        <v>17</v>
      </c>
      <c r="B24" s="15">
        <v>0</v>
      </c>
      <c r="C24" s="15">
        <v>0</v>
      </c>
      <c r="D24" s="15">
        <f t="shared" ref="D24:D25" si="9">B24+C24</f>
        <v>0</v>
      </c>
      <c r="E24" s="15">
        <v>0</v>
      </c>
      <c r="F24" s="15">
        <v>0</v>
      </c>
      <c r="G24" s="15">
        <f t="shared" ref="G24:G25" si="10">D24-E24</f>
        <v>0</v>
      </c>
    </row>
    <row r="25" spans="1:7" ht="13.2" x14ac:dyDescent="0.25">
      <c r="A25" s="14" t="s">
        <v>18</v>
      </c>
      <c r="B25" s="15">
        <v>0</v>
      </c>
      <c r="C25" s="15">
        <v>0</v>
      </c>
      <c r="D25" s="15">
        <f t="shared" si="9"/>
        <v>0</v>
      </c>
      <c r="E25" s="15">
        <v>0</v>
      </c>
      <c r="F25" s="15">
        <v>0</v>
      </c>
      <c r="G25" s="15">
        <f t="shared" si="10"/>
        <v>0</v>
      </c>
    </row>
    <row r="26" spans="1:7" ht="13.2" x14ac:dyDescent="0.25">
      <c r="A26" s="12" t="s">
        <v>19</v>
      </c>
      <c r="B26" s="13">
        <f>SUM(B27:B30)</f>
        <v>0</v>
      </c>
      <c r="C26" s="13">
        <f>SUM(C27:C30)</f>
        <v>0</v>
      </c>
      <c r="D26" s="13">
        <f t="shared" ref="D26:G26" si="11">SUM(D27:D30)</f>
        <v>0</v>
      </c>
      <c r="E26" s="13">
        <f t="shared" si="11"/>
        <v>0</v>
      </c>
      <c r="F26" s="13">
        <f t="shared" si="11"/>
        <v>0</v>
      </c>
      <c r="G26" s="13">
        <f t="shared" si="11"/>
        <v>0</v>
      </c>
    </row>
    <row r="27" spans="1:7" ht="13.2" x14ac:dyDescent="0.25">
      <c r="A27" s="14" t="s">
        <v>20</v>
      </c>
      <c r="B27" s="15">
        <v>0</v>
      </c>
      <c r="C27" s="15">
        <v>0</v>
      </c>
      <c r="D27" s="15">
        <f t="shared" ref="D27:D30" si="12">B27+C27</f>
        <v>0</v>
      </c>
      <c r="E27" s="15">
        <v>0</v>
      </c>
      <c r="F27" s="15">
        <v>0</v>
      </c>
      <c r="G27" s="15">
        <f t="shared" ref="G27:G30" si="13">D27-E27</f>
        <v>0</v>
      </c>
    </row>
    <row r="28" spans="1:7" ht="13.2" x14ac:dyDescent="0.25">
      <c r="A28" s="14" t="s">
        <v>21</v>
      </c>
      <c r="B28" s="15">
        <v>0</v>
      </c>
      <c r="C28" s="15">
        <v>0</v>
      </c>
      <c r="D28" s="15">
        <f t="shared" si="12"/>
        <v>0</v>
      </c>
      <c r="E28" s="15">
        <v>0</v>
      </c>
      <c r="F28" s="15">
        <v>0</v>
      </c>
      <c r="G28" s="15">
        <f t="shared" si="13"/>
        <v>0</v>
      </c>
    </row>
    <row r="29" spans="1:7" ht="13.2" x14ac:dyDescent="0.25">
      <c r="A29" s="14" t="s">
        <v>22</v>
      </c>
      <c r="B29" s="15">
        <v>0</v>
      </c>
      <c r="C29" s="15">
        <v>0</v>
      </c>
      <c r="D29" s="15">
        <f t="shared" si="12"/>
        <v>0</v>
      </c>
      <c r="E29" s="15">
        <v>0</v>
      </c>
      <c r="F29" s="15">
        <v>0</v>
      </c>
      <c r="G29" s="15">
        <f t="shared" si="13"/>
        <v>0</v>
      </c>
    </row>
    <row r="30" spans="1:7" ht="13.2" x14ac:dyDescent="0.25">
      <c r="A30" s="14" t="s">
        <v>23</v>
      </c>
      <c r="B30" s="15">
        <v>0</v>
      </c>
      <c r="C30" s="15">
        <v>0</v>
      </c>
      <c r="D30" s="15">
        <f t="shared" si="12"/>
        <v>0</v>
      </c>
      <c r="E30" s="15">
        <v>0</v>
      </c>
      <c r="F30" s="15">
        <v>0</v>
      </c>
      <c r="G30" s="15">
        <f t="shared" si="13"/>
        <v>0</v>
      </c>
    </row>
    <row r="31" spans="1:7" ht="13.2" x14ac:dyDescent="0.25">
      <c r="A31" s="12" t="s">
        <v>44</v>
      </c>
      <c r="B31" s="13">
        <f>SUM(B32)</f>
        <v>0</v>
      </c>
      <c r="C31" s="13">
        <f t="shared" ref="C31:G31" si="14">SUM(C32)</f>
        <v>0</v>
      </c>
      <c r="D31" s="13">
        <f t="shared" si="14"/>
        <v>0</v>
      </c>
      <c r="E31" s="13">
        <f t="shared" si="14"/>
        <v>0</v>
      </c>
      <c r="F31" s="13">
        <f t="shared" si="14"/>
        <v>0</v>
      </c>
      <c r="G31" s="13">
        <f t="shared" si="14"/>
        <v>0</v>
      </c>
    </row>
    <row r="32" spans="1:7" ht="13.2" x14ac:dyDescent="0.25">
      <c r="A32" s="14" t="s">
        <v>24</v>
      </c>
      <c r="B32" s="15">
        <v>0</v>
      </c>
      <c r="C32" s="15">
        <v>0</v>
      </c>
      <c r="D32" s="15">
        <f t="shared" ref="D32:D35" si="15">B32+C32</f>
        <v>0</v>
      </c>
      <c r="E32" s="15">
        <v>0</v>
      </c>
      <c r="F32" s="15">
        <v>0</v>
      </c>
      <c r="G32" s="15">
        <f t="shared" ref="G32:G35" si="16">D32-E32</f>
        <v>0</v>
      </c>
    </row>
    <row r="33" spans="1:7" ht="13.2" x14ac:dyDescent="0.25">
      <c r="A33" s="31" t="s">
        <v>45</v>
      </c>
      <c r="B33" s="13">
        <v>0</v>
      </c>
      <c r="C33" s="13">
        <v>0</v>
      </c>
      <c r="D33" s="13">
        <f t="shared" si="15"/>
        <v>0</v>
      </c>
      <c r="E33" s="13">
        <v>0</v>
      </c>
      <c r="F33" s="13">
        <v>0</v>
      </c>
      <c r="G33" s="13">
        <f t="shared" si="16"/>
        <v>0</v>
      </c>
    </row>
    <row r="34" spans="1:7" ht="26.4" x14ac:dyDescent="0.25">
      <c r="A34" s="32" t="s">
        <v>46</v>
      </c>
      <c r="B34" s="13">
        <v>0</v>
      </c>
      <c r="C34" s="13">
        <v>0</v>
      </c>
      <c r="D34" s="13">
        <f t="shared" si="15"/>
        <v>0</v>
      </c>
      <c r="E34" s="13">
        <v>0</v>
      </c>
      <c r="F34" s="13">
        <v>0</v>
      </c>
      <c r="G34" s="13">
        <f t="shared" si="16"/>
        <v>0</v>
      </c>
    </row>
    <row r="35" spans="1:7" ht="13.2" x14ac:dyDescent="0.25">
      <c r="A35" s="31" t="s">
        <v>47</v>
      </c>
      <c r="B35" s="13">
        <v>0</v>
      </c>
      <c r="C35" s="13">
        <v>0</v>
      </c>
      <c r="D35" s="13">
        <f t="shared" si="15"/>
        <v>0</v>
      </c>
      <c r="E35" s="13">
        <v>0</v>
      </c>
      <c r="F35" s="13">
        <v>0</v>
      </c>
      <c r="G35" s="13">
        <f t="shared" si="16"/>
        <v>0</v>
      </c>
    </row>
    <row r="36" spans="1:7" ht="13.2" x14ac:dyDescent="0.25">
      <c r="A36" s="16"/>
      <c r="B36" s="13"/>
      <c r="C36" s="13"/>
      <c r="D36" s="13"/>
      <c r="E36" s="13"/>
      <c r="F36" s="13"/>
      <c r="G36" s="13"/>
    </row>
    <row r="37" spans="1:7" ht="13.5" customHeight="1" x14ac:dyDescent="0.25">
      <c r="A37" s="33" t="s">
        <v>48</v>
      </c>
      <c r="B37" s="17">
        <f t="shared" ref="B37:G37" si="17">+B6+B33+B34+B35</f>
        <v>1094438141.51</v>
      </c>
      <c r="C37" s="17">
        <f t="shared" si="17"/>
        <v>548671688.45000005</v>
      </c>
      <c r="D37" s="17">
        <f t="shared" si="17"/>
        <v>1643109829.9599998</v>
      </c>
      <c r="E37" s="17">
        <f t="shared" si="17"/>
        <v>901595371.18000007</v>
      </c>
      <c r="F37" s="17">
        <f t="shared" si="17"/>
        <v>899803651.20000005</v>
      </c>
      <c r="G37" s="17">
        <f t="shared" si="17"/>
        <v>741514458.78000009</v>
      </c>
    </row>
    <row r="39" spans="1:7" x14ac:dyDescent="0.2">
      <c r="A39" s="3" t="s">
        <v>35</v>
      </c>
    </row>
    <row r="49" spans="1:4" x14ac:dyDescent="0.2">
      <c r="A49" s="19" t="s">
        <v>37</v>
      </c>
      <c r="B49" s="28" t="s">
        <v>38</v>
      </c>
      <c r="C49" s="28"/>
      <c r="D49" s="28"/>
    </row>
    <row r="50" spans="1:4" ht="13.2" x14ac:dyDescent="0.2">
      <c r="A50" s="20" t="s">
        <v>39</v>
      </c>
      <c r="B50" s="23" t="s">
        <v>40</v>
      </c>
      <c r="C50" s="23"/>
      <c r="D50" s="23"/>
    </row>
    <row r="51" spans="1:4" ht="13.2" x14ac:dyDescent="0.2">
      <c r="A51" s="20" t="s">
        <v>41</v>
      </c>
      <c r="B51" s="23" t="s">
        <v>42</v>
      </c>
      <c r="C51" s="23"/>
      <c r="D51" s="23"/>
    </row>
  </sheetData>
  <sheetProtection formatCells="0" formatColumns="0" formatRows="0" autoFilter="0"/>
  <protectedRanges>
    <protectedRange sqref="A38:G47 A52:G65524 E48:G51" name="Rango1"/>
    <protectedRange sqref="B31 B7 A11:B18 B10 A20:B22 B19 A24:B25 B23 A27:B30 B26 A8:B9 C7:G36 A32:B32 A36:B36 B33 B34 B35" name="Rango1_3"/>
    <protectedRange sqref="B4:G6" name="Rango1_2_2"/>
    <protectedRange sqref="B37:G37" name="Rango1_1_2"/>
    <protectedRange sqref="A48:D51" name="Rango1_1"/>
    <protectedRange sqref="A37" name="Rango1_1_2_1"/>
  </protectedRanges>
  <mergeCells count="6">
    <mergeCell ref="B50:D50"/>
    <mergeCell ref="B51:D51"/>
    <mergeCell ref="B2:F2"/>
    <mergeCell ref="G2:G3"/>
    <mergeCell ref="A1:G1"/>
    <mergeCell ref="B49:D49"/>
  </mergeCells>
  <pageMargins left="0.31496062992125984" right="0.11811023622047245" top="1.1417322834645669" bottom="0.9448818897637796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2024-10-17T14:49:51Z</cp:lastPrinted>
  <dcterms:created xsi:type="dcterms:W3CDTF">2012-12-11T21:13:37Z</dcterms:created>
  <dcterms:modified xsi:type="dcterms:W3CDTF">2024-10-21T16:56:41Z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